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<sst xmlns="http://schemas.openxmlformats.org/spreadsheetml/2006/main" count="75" uniqueCount="64">
  <si>
    <t>XH项目拆除+恢复招标清单</t>
  </si>
  <si>
    <t>供应商名称：</t>
  </si>
  <si>
    <t>招标单位：</t>
  </si>
  <si>
    <t>夏河源欣新能源开发有限公司</t>
  </si>
  <si>
    <t>联系人：</t>
  </si>
  <si>
    <t>张超/胡木</t>
  </si>
  <si>
    <t>联系电话：</t>
  </si>
  <si>
    <t>电话：</t>
  </si>
  <si>
    <t>15216441078/15609711999</t>
  </si>
  <si>
    <t>邮箱：</t>
  </si>
  <si>
    <t>Tender@zonergy.com</t>
  </si>
  <si>
    <t>序号</t>
  </si>
  <si>
    <t>施工分项</t>
  </si>
  <si>
    <t>工程量</t>
  </si>
  <si>
    <t>计量单位</t>
  </si>
  <si>
    <t>综合单价：元</t>
  </si>
  <si>
    <t>金额：元</t>
  </si>
  <si>
    <t>备注</t>
  </si>
  <si>
    <t>支架拆除、运输</t>
  </si>
  <si>
    <t>组</t>
  </si>
  <si>
    <t>拆除</t>
  </si>
  <si>
    <t>400吨</t>
  </si>
  <si>
    <t>搬运、打包、打捆</t>
  </si>
  <si>
    <t>按构件类别打包</t>
  </si>
  <si>
    <t>二次运输、装卸车（现场-堆放地）</t>
  </si>
  <si>
    <t>吨</t>
  </si>
  <si>
    <t>装载机运输</t>
  </si>
  <si>
    <t>一次运输、装卸车（堆放地-集中场地）含现场存量</t>
  </si>
  <si>
    <t>13.5m板车运输，单趟运距30公里</t>
  </si>
  <si>
    <t>基础拆除</t>
  </si>
  <si>
    <t>根</t>
  </si>
  <si>
    <t>拔桩（含清理）</t>
  </si>
  <si>
    <t>一次运输、装卸车（堆放地-集中场地）</t>
  </si>
  <si>
    <t>回填孔洞</t>
  </si>
  <si>
    <t>个</t>
  </si>
  <si>
    <t>深度2米左右</t>
  </si>
  <si>
    <t>临建拆除</t>
  </si>
  <si>
    <t>板房拆除</t>
  </si>
  <si>
    <t>间</t>
  </si>
  <si>
    <t>标准住人集装箱</t>
  </si>
  <si>
    <t>板房运输</t>
  </si>
  <si>
    <t>硬化地面破拆</t>
  </si>
  <si>
    <t>m2</t>
  </si>
  <si>
    <t>平均厚度20CM</t>
  </si>
  <si>
    <t>固废运输、处理</t>
  </si>
  <si>
    <t>m3</t>
  </si>
  <si>
    <t>由施工单位自行处理</t>
  </si>
  <si>
    <t>集中堆放的场地租赁</t>
  </si>
  <si>
    <t>处</t>
  </si>
  <si>
    <t>满足物资存放和行业要求，确保物资安全，距离项目地30公里内，存放时间至少1年。</t>
  </si>
  <si>
    <t>植被恢复</t>
  </si>
  <si>
    <t>项</t>
  </si>
  <si>
    <t>（整体3000亩，其中6亩要求重点恢复）。最终以牧民、村委会、镇政府、国土及林业部门联合验收通过为交付标准。</t>
  </si>
  <si>
    <t>方案评审</t>
  </si>
  <si>
    <t>恢复实施</t>
  </si>
  <si>
    <t>包验收通过</t>
  </si>
  <si>
    <t>不含税合计</t>
  </si>
  <si>
    <r>
      <rPr>
        <b/>
        <u/>
        <sz val="11"/>
        <color theme="1"/>
        <rFont val="宋体"/>
        <charset val="134"/>
        <scheme val="minor"/>
      </rPr>
      <t xml:space="preserve">  %</t>
    </r>
    <r>
      <rPr>
        <b/>
        <sz val="11"/>
        <color theme="1"/>
        <rFont val="宋体"/>
        <charset val="134"/>
        <scheme val="minor"/>
      </rPr>
      <t>增值税</t>
    </r>
  </si>
  <si>
    <t>含税合计：</t>
  </si>
  <si>
    <t>付款方式：预付10%，竣工验收合格以后付到合同金额的75%，竣工结算后付到合同金额的97%，预留3%质保金在2年后无息返还</t>
  </si>
  <si>
    <t>工期：</t>
  </si>
  <si>
    <t>质保期：2年</t>
  </si>
  <si>
    <t>是否接受银行承兑：</t>
  </si>
  <si>
    <t>备注：本项目为合同总价包干，施工单位自行到现场踏勘，工程量清单仅供参考，报价需包含验收通过；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</si>
</sst>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1" xfId="1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nder@zoner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33" sqref="C33:G33"/>
    </sheetView>
  </sheetViews>
  <sheetFormatPr defaultColWidth="8.725" defaultRowHeight="18" customHeight="1" outlineLevelCol="6"/>
  <cols>
    <col min="1" max="1" width="15.5" style="2" customWidth="1"/>
    <col min="2" max="2" width="45" style="2" customWidth="1"/>
    <col min="3" max="3" width="8" style="2" customWidth="1"/>
    <col min="4" max="4" width="10.1083333333333" style="2" customWidth="1"/>
    <col min="5" max="5" width="14.8916666666667" style="2" customWidth="1"/>
    <col min="6" max="6" width="10.1083333333333" style="2" customWidth="1"/>
    <col min="7" max="7" width="52.775" style="2" customWidth="1"/>
    <col min="8" max="16384" width="8.725" style="2"/>
  </cols>
  <sheetData>
    <row r="1" ht="23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/>
      <c r="C2" s="5" t="s">
        <v>2</v>
      </c>
      <c r="D2" s="6"/>
      <c r="E2" s="6"/>
      <c r="F2" s="7"/>
      <c r="G2" s="4" t="s">
        <v>3</v>
      </c>
    </row>
    <row r="3" ht="23" customHeight="1" spans="1:7">
      <c r="A3" s="4" t="s">
        <v>4</v>
      </c>
      <c r="B3" s="4"/>
      <c r="C3" s="5" t="s">
        <v>4</v>
      </c>
      <c r="D3" s="6"/>
      <c r="E3" s="6"/>
      <c r="F3" s="7"/>
      <c r="G3" s="4" t="s">
        <v>5</v>
      </c>
    </row>
    <row r="4" ht="23" customHeight="1" spans="1:7">
      <c r="A4" s="4" t="s">
        <v>6</v>
      </c>
      <c r="B4" s="4"/>
      <c r="C4" s="5" t="s">
        <v>7</v>
      </c>
      <c r="D4" s="6"/>
      <c r="E4" s="6"/>
      <c r="F4" s="7"/>
      <c r="G4" s="4" t="s">
        <v>8</v>
      </c>
    </row>
    <row r="5" ht="23" customHeight="1" spans="1:7">
      <c r="A5" s="4" t="s">
        <v>9</v>
      </c>
      <c r="B5" s="4"/>
      <c r="C5" s="5" t="s">
        <v>9</v>
      </c>
      <c r="D5" s="6"/>
      <c r="E5" s="6"/>
      <c r="F5" s="7"/>
      <c r="G5" s="8" t="s">
        <v>10</v>
      </c>
    </row>
    <row r="6" customHeight="1" spans="1:7">
      <c r="A6" s="9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</row>
    <row r="7" s="1" customFormat="1" customHeight="1" spans="1:7">
      <c r="A7" s="10">
        <v>1</v>
      </c>
      <c r="B7" s="11" t="s">
        <v>18</v>
      </c>
      <c r="C7" s="10">
        <v>356</v>
      </c>
      <c r="D7" s="10" t="s">
        <v>19</v>
      </c>
      <c r="E7" s="10"/>
      <c r="F7" s="10">
        <f>SUM(F8:F11)</f>
        <v>0</v>
      </c>
      <c r="G7" s="10"/>
    </row>
    <row r="8" customHeight="1" spans="1:7">
      <c r="A8" s="12">
        <v>1.1</v>
      </c>
      <c r="B8" s="13" t="s">
        <v>20</v>
      </c>
      <c r="C8" s="12">
        <v>356</v>
      </c>
      <c r="D8" s="12" t="s">
        <v>19</v>
      </c>
      <c r="E8" s="14"/>
      <c r="F8" s="12">
        <f>ROUND(E8*C8,2)</f>
        <v>0</v>
      </c>
      <c r="G8" s="12" t="s">
        <v>21</v>
      </c>
    </row>
    <row r="9" customHeight="1" spans="1:7">
      <c r="A9" s="12">
        <v>1.2</v>
      </c>
      <c r="B9" s="13" t="s">
        <v>22</v>
      </c>
      <c r="C9" s="12">
        <v>356</v>
      </c>
      <c r="D9" s="12" t="s">
        <v>19</v>
      </c>
      <c r="E9" s="14"/>
      <c r="F9" s="12">
        <f>ROUND(E9*C9,2)</f>
        <v>0</v>
      </c>
      <c r="G9" s="15" t="s">
        <v>23</v>
      </c>
    </row>
    <row r="10" customHeight="1" spans="1:7">
      <c r="A10" s="12">
        <v>1.3</v>
      </c>
      <c r="B10" s="13" t="s">
        <v>24</v>
      </c>
      <c r="C10" s="12">
        <v>400</v>
      </c>
      <c r="D10" s="12" t="s">
        <v>25</v>
      </c>
      <c r="E10" s="14"/>
      <c r="F10" s="12">
        <f>ROUND(E10*C10,2)</f>
        <v>0</v>
      </c>
      <c r="G10" s="12" t="s">
        <v>26</v>
      </c>
    </row>
    <row r="11" customHeight="1" spans="1:7">
      <c r="A11" s="12">
        <v>1.4</v>
      </c>
      <c r="B11" s="13" t="s">
        <v>27</v>
      </c>
      <c r="C11" s="12">
        <v>800</v>
      </c>
      <c r="D11" s="12" t="s">
        <v>25</v>
      </c>
      <c r="E11" s="14"/>
      <c r="F11" s="12">
        <f>ROUND(E11*C11,2)</f>
        <v>0</v>
      </c>
      <c r="G11" s="12" t="s">
        <v>28</v>
      </c>
    </row>
    <row r="12" s="1" customFormat="1" customHeight="1" spans="1:7">
      <c r="A12" s="10">
        <v>2</v>
      </c>
      <c r="B12" s="11" t="s">
        <v>29</v>
      </c>
      <c r="C12" s="10">
        <v>14246</v>
      </c>
      <c r="D12" s="10" t="s">
        <v>30</v>
      </c>
      <c r="E12" s="10"/>
      <c r="F12" s="10">
        <f>SUM(F13:F16)</f>
        <v>0</v>
      </c>
      <c r="G12" s="10"/>
    </row>
    <row r="13" customHeight="1" spans="1:7">
      <c r="A13" s="12">
        <v>2.1</v>
      </c>
      <c r="B13" s="13" t="s">
        <v>31</v>
      </c>
      <c r="C13" s="12">
        <v>14246</v>
      </c>
      <c r="D13" s="12" t="s">
        <v>30</v>
      </c>
      <c r="E13" s="12"/>
      <c r="F13" s="12">
        <f>ROUND(E13*C13,2)</f>
        <v>0</v>
      </c>
      <c r="G13" s="12"/>
    </row>
    <row r="14" customHeight="1" spans="1:7">
      <c r="A14" s="12">
        <v>2.2</v>
      </c>
      <c r="B14" s="13" t="s">
        <v>24</v>
      </c>
      <c r="C14" s="12">
        <v>14246</v>
      </c>
      <c r="D14" s="12" t="s">
        <v>30</v>
      </c>
      <c r="E14" s="12"/>
      <c r="F14" s="12">
        <f>ROUND(E14*C14,2)</f>
        <v>0</v>
      </c>
      <c r="G14" s="12"/>
    </row>
    <row r="15" customHeight="1" spans="1:7">
      <c r="A15" s="12">
        <v>2.3</v>
      </c>
      <c r="B15" s="13" t="s">
        <v>32</v>
      </c>
      <c r="C15" s="12">
        <f>14246+1832</f>
        <v>16078</v>
      </c>
      <c r="D15" s="12" t="s">
        <v>30</v>
      </c>
      <c r="E15" s="12"/>
      <c r="F15" s="12">
        <f>ROUND(E15*C15,2)</f>
        <v>0</v>
      </c>
      <c r="G15" s="12"/>
    </row>
    <row r="16" customHeight="1" spans="1:7">
      <c r="A16" s="12">
        <v>2.4</v>
      </c>
      <c r="B16" s="13" t="s">
        <v>33</v>
      </c>
      <c r="C16" s="12">
        <v>14246</v>
      </c>
      <c r="D16" s="12" t="s">
        <v>34</v>
      </c>
      <c r="E16" s="12"/>
      <c r="F16" s="12">
        <f>ROUND(E16*C16,2)</f>
        <v>0</v>
      </c>
      <c r="G16" s="12" t="s">
        <v>35</v>
      </c>
    </row>
    <row r="17" s="1" customFormat="1" customHeight="1" spans="1:7">
      <c r="A17" s="10">
        <v>3</v>
      </c>
      <c r="B17" s="11" t="s">
        <v>36</v>
      </c>
      <c r="C17" s="10"/>
      <c r="D17" s="10"/>
      <c r="E17" s="10"/>
      <c r="F17" s="10">
        <f>SUM(F18:F21)</f>
        <v>0</v>
      </c>
      <c r="G17" s="10"/>
    </row>
    <row r="18" customHeight="1" spans="1:7">
      <c r="A18" s="12">
        <v>3.1</v>
      </c>
      <c r="B18" s="16" t="s">
        <v>37</v>
      </c>
      <c r="C18" s="12">
        <v>16</v>
      </c>
      <c r="D18" s="12" t="s">
        <v>38</v>
      </c>
      <c r="E18" s="12"/>
      <c r="F18" s="12">
        <f>ROUND(E18*C18,2)</f>
        <v>0</v>
      </c>
      <c r="G18" s="12" t="s">
        <v>39</v>
      </c>
    </row>
    <row r="19" customHeight="1" spans="1:7">
      <c r="A19" s="12">
        <v>3.2</v>
      </c>
      <c r="B19" s="16" t="s">
        <v>40</v>
      </c>
      <c r="C19" s="12">
        <v>16</v>
      </c>
      <c r="D19" s="12" t="s">
        <v>38</v>
      </c>
      <c r="E19" s="12"/>
      <c r="F19" s="12">
        <f>ROUND(E19*C19,2)</f>
        <v>0</v>
      </c>
      <c r="G19" s="12" t="s">
        <v>39</v>
      </c>
    </row>
    <row r="20" customHeight="1" spans="1:7">
      <c r="A20" s="12">
        <v>3.3</v>
      </c>
      <c r="B20" s="16" t="s">
        <v>41</v>
      </c>
      <c r="C20" s="12">
        <v>1400</v>
      </c>
      <c r="D20" s="12" t="s">
        <v>42</v>
      </c>
      <c r="E20" s="12"/>
      <c r="F20" s="12">
        <f>ROUND(E20*C20,2)</f>
        <v>0</v>
      </c>
      <c r="G20" s="12" t="s">
        <v>43</v>
      </c>
    </row>
    <row r="21" customHeight="1" spans="1:7">
      <c r="A21" s="12">
        <v>3.4</v>
      </c>
      <c r="B21" s="16" t="s">
        <v>44</v>
      </c>
      <c r="C21" s="12">
        <v>280</v>
      </c>
      <c r="D21" s="12" t="s">
        <v>45</v>
      </c>
      <c r="E21" s="12"/>
      <c r="F21" s="12">
        <f>ROUND(E21*C21,2)</f>
        <v>0</v>
      </c>
      <c r="G21" s="12" t="s">
        <v>46</v>
      </c>
    </row>
    <row r="22" customFormat="1" ht="45" customHeight="1" spans="1:7">
      <c r="A22" s="12">
        <v>5</v>
      </c>
      <c r="B22" s="11" t="s">
        <v>47</v>
      </c>
      <c r="C22" s="10">
        <v>1</v>
      </c>
      <c r="D22" s="10" t="s">
        <v>48</v>
      </c>
      <c r="E22" s="10"/>
      <c r="F22" s="10"/>
      <c r="G22" s="17" t="s">
        <v>49</v>
      </c>
    </row>
    <row r="23" s="1" customFormat="1" ht="43" customHeight="1" spans="1:7">
      <c r="A23" s="10">
        <v>6</v>
      </c>
      <c r="B23" s="18" t="s">
        <v>50</v>
      </c>
      <c r="C23" s="11">
        <v>1</v>
      </c>
      <c r="D23" s="10" t="s">
        <v>51</v>
      </c>
      <c r="E23" s="10"/>
      <c r="F23" s="10">
        <f>ROUND(SUM(F24:F26),2)</f>
        <v>0</v>
      </c>
      <c r="G23" s="19" t="s">
        <v>52</v>
      </c>
    </row>
    <row r="24" customHeight="1" spans="1:7">
      <c r="A24" s="12">
        <v>6.1</v>
      </c>
      <c r="B24" s="16" t="s">
        <v>53</v>
      </c>
      <c r="C24" s="12"/>
      <c r="D24" s="12"/>
      <c r="E24" s="14"/>
      <c r="F24" s="12"/>
      <c r="G24" s="12"/>
    </row>
    <row r="25" customHeight="1" spans="1:7">
      <c r="A25" s="12">
        <v>6.2</v>
      </c>
      <c r="B25" s="16" t="s">
        <v>54</v>
      </c>
      <c r="C25" s="12"/>
      <c r="D25" s="12"/>
      <c r="E25" s="14"/>
      <c r="F25" s="12"/>
      <c r="G25" s="12"/>
    </row>
    <row r="26" customHeight="1" spans="1:7">
      <c r="A26" s="12">
        <v>6.3</v>
      </c>
      <c r="B26" s="16" t="s">
        <v>55</v>
      </c>
      <c r="C26" s="12"/>
      <c r="D26" s="12"/>
      <c r="E26" s="14"/>
      <c r="F26" s="12"/>
      <c r="G26" s="12"/>
    </row>
    <row r="27" s="1" customFormat="1" customHeight="1" spans="1:7">
      <c r="A27" s="10">
        <v>7</v>
      </c>
      <c r="B27" s="10" t="s">
        <v>56</v>
      </c>
      <c r="C27" s="10"/>
      <c r="D27" s="10"/>
      <c r="E27" s="10"/>
      <c r="F27" s="10">
        <f>ROUND(F7+F12+F17+F22+F23,2)</f>
        <v>0</v>
      </c>
      <c r="G27" s="10"/>
    </row>
    <row r="28" s="1" customFormat="1" customHeight="1" spans="1:7">
      <c r="A28" s="10">
        <v>8</v>
      </c>
      <c r="B28" s="20" t="s">
        <v>57</v>
      </c>
      <c r="C28" s="10"/>
      <c r="D28" s="10"/>
      <c r="E28" s="10"/>
      <c r="F28" s="10"/>
      <c r="G28" s="10"/>
    </row>
    <row r="29" customHeight="1" spans="1:7">
      <c r="A29" s="10">
        <v>9</v>
      </c>
      <c r="B29" s="21" t="s">
        <v>58</v>
      </c>
      <c r="C29" s="21"/>
      <c r="D29" s="21"/>
      <c r="E29" s="21"/>
      <c r="F29" s="22">
        <f>ROUND(F28+F27,2)</f>
        <v>0</v>
      </c>
      <c r="G29" s="23"/>
    </row>
    <row r="30" customHeight="1" spans="1:7">
      <c r="A30" s="10">
        <v>10</v>
      </c>
      <c r="B30" s="24" t="s">
        <v>59</v>
      </c>
      <c r="C30" s="25"/>
      <c r="D30" s="25"/>
      <c r="E30" s="25"/>
      <c r="F30" s="25"/>
      <c r="G30" s="25"/>
    </row>
    <row r="31" customHeight="1" spans="1:7">
      <c r="A31" s="10">
        <v>11</v>
      </c>
      <c r="B31" s="26" t="s">
        <v>60</v>
      </c>
      <c r="C31" s="27"/>
      <c r="D31" s="27"/>
      <c r="E31" s="27"/>
      <c r="F31" s="27"/>
      <c r="G31" s="27"/>
    </row>
    <row r="32" customHeight="1" spans="1:7">
      <c r="A32" s="10">
        <v>12</v>
      </c>
      <c r="B32" s="26" t="s">
        <v>61</v>
      </c>
      <c r="C32" s="27"/>
      <c r="D32" s="27"/>
      <c r="E32" s="27"/>
      <c r="F32" s="27"/>
      <c r="G32" s="27"/>
    </row>
    <row r="33" customHeight="1" spans="1:7">
      <c r="A33" s="10">
        <v>13</v>
      </c>
      <c r="B33" s="24" t="s">
        <v>62</v>
      </c>
      <c r="C33" s="27"/>
      <c r="D33" s="27"/>
      <c r="E33" s="27"/>
      <c r="F33" s="27"/>
      <c r="G33" s="27"/>
    </row>
    <row r="34" ht="33" customHeight="1" spans="1:7">
      <c r="A34" s="10">
        <v>14</v>
      </c>
      <c r="B34" s="28" t="s">
        <v>63</v>
      </c>
      <c r="C34" s="29"/>
      <c r="D34" s="29"/>
      <c r="E34" s="29"/>
      <c r="F34" s="29"/>
      <c r="G34" s="29"/>
    </row>
  </sheetData>
  <mergeCells count="10">
    <mergeCell ref="A1:G1"/>
    <mergeCell ref="C2:F2"/>
    <mergeCell ref="C3:F3"/>
    <mergeCell ref="C4:F4"/>
    <mergeCell ref="C5:F5"/>
    <mergeCell ref="B29:E29"/>
    <mergeCell ref="B31:G31"/>
    <mergeCell ref="B32:G32"/>
    <mergeCell ref="C33:G33"/>
    <mergeCell ref="B34:G34"/>
  </mergeCells>
  <dataValidations count="1">
    <dataValidation type="list" allowBlank="1" showInputMessage="1" showErrorMessage="1" sqref="C33 F33:G33">
      <formula1>"是,否"</formula1>
    </dataValidation>
  </dataValidations>
  <hyperlinks>
    <hyperlink ref="G5" r:id="rId1" display="Tender@zonergy.com"/>
  </hyperlinks>
  <printOptions horizontalCentered="1"/>
  <pageMargins left="0.354166666666667" right="0.275" top="0.314583333333333" bottom="0.0784722222222222" header="0.5" footer="0.511805555555556"/>
  <pageSetup paperSize="1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张超</cp:lastModifiedBy>
  <dcterms:created xsi:type="dcterms:W3CDTF">2025-06-22T01:55:00Z</dcterms:created>
  <dcterms:modified xsi:type="dcterms:W3CDTF">2025-07-16T08:56:43Z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EEFFCB7D2EA64A758BC2123052E7D581_13</vt:lpwstr>
  </property>
  <property fmtid="{D5CDD505-2E9C-101B-9397-08002B2CF9AE}" pid="3" name="KSOProductBuildVer">
    <vt:lpwstr>2052-11.1.0.14309</vt:lpwstr>
  </property>
</Properties>
</file>